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/>
  </bookViews>
  <sheets>
    <sheet name="2016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<sst xmlns="http://schemas.openxmlformats.org/spreadsheetml/2006/main" count="29">
  <si>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EQUITYPANDIT FINANCIAL SERVICES PVT. LTD.</t>
  </si>
  <si>
    <t>BANKNIFTY PERFORMANCE 2016</t>
  </si>
  <si>
    <t>ENTRY DATE</t>
  </si>
  <si>
    <t>TYPE</t>
  </si>
  <si>
    <t>ENTRY PRICE</t>
  </si>
  <si>
    <t>BOOKING DATE</t>
  </si>
  <si>
    <t>BOOKED AT</t>
  </si>
  <si>
    <t>PROFIT/LOSS</t>
  </si>
  <si>
    <t>BUY</t>
  </si>
  <si>
    <t>SELL</t>
  </si>
  <si>
    <t>SELL 13500 PE</t>
  </si>
  <si>
    <t>BUY 15900 PE</t>
  </si>
  <si>
    <t>SELL 16000PE</t>
  </si>
  <si>
    <t>BUY 17600PE</t>
  </si>
  <si>
    <t>BUY 17500PE</t>
  </si>
  <si>
    <t>BUY 19000PE</t>
  </si>
  <si>
    <t xml:space="preserve">BUY </t>
  </si>
  <si>
    <t>BUY AR 19000PE</t>
  </si>
  <si>
    <t>BUY AR 19600PE</t>
  </si>
  <si>
    <t>BUY AR19500PE</t>
  </si>
  <si>
    <t>BUY AR 19500CE</t>
  </si>
  <si>
    <t xml:space="preserve">BUY AR 19300PE </t>
  </si>
  <si>
    <t>BUY AR 19500PE</t>
  </si>
  <si>
    <t>BUY AR 18400PE</t>
  </si>
  <si>
    <t>PROFIT POINTS</t>
  </si>
  <si>
    <t>TOTAL PROFITS</t>
  </si>
  <si>
    <t>TOTAL INVESTMENT</t>
  </si>
  <si>
    <t>PROFIT PERCENTAGE</t>
  </si>
  <si>
    <t>© EquityPandit Financial Serivces Private Limited. All Rights Reserved. | www.equitypandit.com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</si>
</sst>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4">
    <font>
      <sz val="11"/>
      <color theme="1"/>
      <name val="Calibri"/>
      <charset val="134"/>
      <scheme val="minor"/>
    </font>
    <font>
      <b/>
      <sz val="12"/>
      <color theme="1"/>
      <name val="Arial Black"/>
      <charset val="134"/>
    </font>
    <font>
      <sz val="12"/>
      <color theme="1"/>
      <name val="Arial Black"/>
      <charset val="134"/>
    </font>
    <font>
      <b/>
      <sz val="11"/>
      <color theme="1"/>
      <name val="Arial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12" borderId="13" applyNumberForma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30" borderId="1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6" borderId="1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6" borderId="17" applyNumberForma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58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58" fontId="4" fillId="3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8" fontId="4" fillId="3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58" fontId="4" fillId="3" borderId="1" xfId="0" applyNumberFormat="1" applyFont="1" applyFill="1" applyBorder="1" applyAlignment="1">
      <alignment horizontal="center"/>
    </xf>
    <xf numFmtId="58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4" fillId="4" borderId="1" xfId="0" applyFont="1" applyFill="1" applyBorder="1"/>
    <xf numFmtId="0" fontId="4" fillId="0" borderId="1" xfId="0" applyFont="1" applyFill="1" applyBorder="1"/>
    <xf numFmtId="9" fontId="4" fillId="5" borderId="1" xfId="6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5"/>
  <sheetViews>
    <sheetView tabSelected="1" topLeftCell="A53" workbookViewId="0">
      <selection activeCell="H68" sqref="H68"/>
    </sheetView>
  </sheetViews>
  <sheetFormatPr defaultColWidth="9" defaultRowHeight="14.25" outlineLevelCol="6"/>
  <cols>
    <col min="1" max="1" width="11.7166666666667" customWidth="1"/>
    <col min="2" max="2" width="17.125" customWidth="1"/>
    <col min="3" max="3" width="12.1416666666667" customWidth="1"/>
    <col min="4" max="4" width="14.7166666666667" customWidth="1"/>
    <col min="5" max="5" width="19.575" customWidth="1"/>
    <col min="6" max="6" width="12.425" style="1" customWidth="1"/>
  </cols>
  <sheetData>
    <row r="1" ht="19.5" spans="1:6">
      <c r="A1" s="2" t="s">
        <v>0</v>
      </c>
      <c r="B1" s="2"/>
      <c r="C1" s="3"/>
      <c r="D1" s="3"/>
      <c r="E1" s="3"/>
      <c r="F1" s="3"/>
    </row>
    <row r="2" ht="15.75" spans="1:6">
      <c r="A2" s="4" t="s">
        <v>1</v>
      </c>
      <c r="B2" s="4"/>
      <c r="C2" s="5"/>
      <c r="D2" s="5"/>
      <c r="E2" s="5"/>
      <c r="F2" s="5"/>
    </row>
    <row r="3" ht="15.75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15" spans="1:6">
      <c r="A4" s="9">
        <v>42370</v>
      </c>
      <c r="B4" s="10" t="s">
        <v>8</v>
      </c>
      <c r="C4" s="10">
        <v>16875</v>
      </c>
      <c r="D4" s="11">
        <v>42373</v>
      </c>
      <c r="E4" s="10">
        <v>16840</v>
      </c>
      <c r="F4" s="12">
        <f t="shared" ref="F4:F7" si="0">E4-C4</f>
        <v>-35</v>
      </c>
    </row>
    <row r="5" ht="15" spans="1:6">
      <c r="A5" s="13">
        <v>42374</v>
      </c>
      <c r="B5" s="14" t="s">
        <v>9</v>
      </c>
      <c r="C5" s="14">
        <v>16590</v>
      </c>
      <c r="D5" s="15">
        <v>42376</v>
      </c>
      <c r="E5" s="14">
        <v>16080</v>
      </c>
      <c r="F5" s="16">
        <f t="shared" ref="F5:F11" si="1">C5-E5</f>
        <v>510</v>
      </c>
    </row>
    <row r="6" ht="15" spans="1:6">
      <c r="A6" s="17">
        <v>42397</v>
      </c>
      <c r="B6" s="18" t="s">
        <v>8</v>
      </c>
      <c r="C6" s="18">
        <v>15535</v>
      </c>
      <c r="D6" s="19">
        <v>42398</v>
      </c>
      <c r="E6" s="18">
        <v>15380</v>
      </c>
      <c r="F6" s="16">
        <f t="shared" si="0"/>
        <v>-155</v>
      </c>
    </row>
    <row r="7" ht="15" spans="1:6">
      <c r="A7" s="13">
        <v>42398</v>
      </c>
      <c r="B7" s="14" t="s">
        <v>8</v>
      </c>
      <c r="C7" s="14">
        <v>15490</v>
      </c>
      <c r="D7" s="15">
        <v>42402</v>
      </c>
      <c r="E7" s="14">
        <v>15180</v>
      </c>
      <c r="F7" s="16">
        <f t="shared" si="0"/>
        <v>-310</v>
      </c>
    </row>
    <row r="8" ht="15" spans="1:6">
      <c r="A8" s="13">
        <v>42402</v>
      </c>
      <c r="B8" s="14" t="s">
        <v>9</v>
      </c>
      <c r="C8" s="14">
        <v>15150</v>
      </c>
      <c r="D8" s="15">
        <v>42405</v>
      </c>
      <c r="E8" s="14">
        <v>15186</v>
      </c>
      <c r="F8" s="16">
        <f t="shared" si="1"/>
        <v>-36</v>
      </c>
    </row>
    <row r="9" ht="15" spans="1:6">
      <c r="A9" s="13">
        <v>42405</v>
      </c>
      <c r="B9" s="14" t="s">
        <v>8</v>
      </c>
      <c r="C9" s="14">
        <v>15210</v>
      </c>
      <c r="D9" s="15">
        <v>42408</v>
      </c>
      <c r="E9" s="14">
        <v>15170</v>
      </c>
      <c r="F9" s="16">
        <f t="shared" ref="F9:F13" si="2">E9-C9</f>
        <v>-40</v>
      </c>
    </row>
    <row r="10" ht="15" spans="1:6">
      <c r="A10" s="13">
        <v>42408</v>
      </c>
      <c r="B10" s="14" t="s">
        <v>9</v>
      </c>
      <c r="C10" s="14">
        <v>15100</v>
      </c>
      <c r="D10" s="15">
        <v>42410</v>
      </c>
      <c r="E10" s="14">
        <v>14650</v>
      </c>
      <c r="F10" s="16">
        <f t="shared" si="1"/>
        <v>450</v>
      </c>
    </row>
    <row r="11" ht="15" spans="1:6">
      <c r="A11" s="13">
        <v>42412</v>
      </c>
      <c r="B11" s="14" t="s">
        <v>9</v>
      </c>
      <c r="C11" s="14">
        <v>14010</v>
      </c>
      <c r="D11" s="15">
        <v>42415</v>
      </c>
      <c r="E11" s="14">
        <v>14195</v>
      </c>
      <c r="F11" s="16">
        <f t="shared" si="1"/>
        <v>-185</v>
      </c>
    </row>
    <row r="12" ht="15" spans="1:6">
      <c r="A12" s="13">
        <v>42415</v>
      </c>
      <c r="B12" s="14" t="s">
        <v>8</v>
      </c>
      <c r="C12" s="14">
        <v>14425</v>
      </c>
      <c r="D12" s="15">
        <v>42417</v>
      </c>
      <c r="E12" s="14">
        <v>14000</v>
      </c>
      <c r="F12" s="16">
        <f t="shared" si="2"/>
        <v>-425</v>
      </c>
    </row>
    <row r="13" ht="15" spans="1:6">
      <c r="A13" s="13">
        <v>42417</v>
      </c>
      <c r="B13" s="14" t="s">
        <v>8</v>
      </c>
      <c r="C13" s="14">
        <v>14120</v>
      </c>
      <c r="D13" s="15">
        <v>42423</v>
      </c>
      <c r="E13" s="14">
        <v>14370</v>
      </c>
      <c r="F13" s="16">
        <f t="shared" si="2"/>
        <v>250</v>
      </c>
    </row>
    <row r="14" ht="15" spans="1:6">
      <c r="A14" s="13">
        <v>42423</v>
      </c>
      <c r="B14" s="14" t="s">
        <v>9</v>
      </c>
      <c r="C14" s="14">
        <v>14060</v>
      </c>
      <c r="D14" s="15">
        <v>42426</v>
      </c>
      <c r="E14" s="14">
        <v>13740</v>
      </c>
      <c r="F14" s="16">
        <f t="shared" ref="F14:F17" si="3">C14-E14</f>
        <v>320</v>
      </c>
    </row>
    <row r="15" ht="15" spans="1:6">
      <c r="A15" s="13">
        <v>42426</v>
      </c>
      <c r="B15" s="14" t="s">
        <v>9</v>
      </c>
      <c r="C15" s="14">
        <v>13840</v>
      </c>
      <c r="D15" s="15">
        <v>42429</v>
      </c>
      <c r="E15" s="14">
        <v>14008</v>
      </c>
      <c r="F15" s="16">
        <f t="shared" si="3"/>
        <v>-168</v>
      </c>
    </row>
    <row r="16" ht="15" spans="1:6">
      <c r="A16" s="13">
        <v>42426</v>
      </c>
      <c r="B16" s="14" t="s">
        <v>10</v>
      </c>
      <c r="C16" s="14">
        <v>310</v>
      </c>
      <c r="D16" s="15">
        <v>42429</v>
      </c>
      <c r="E16" s="14">
        <v>230</v>
      </c>
      <c r="F16" s="16">
        <f t="shared" si="3"/>
        <v>80</v>
      </c>
    </row>
    <row r="17" ht="15" spans="1:6">
      <c r="A17" s="13">
        <v>42429</v>
      </c>
      <c r="B17" s="14" t="s">
        <v>9</v>
      </c>
      <c r="C17" s="14">
        <v>13980</v>
      </c>
      <c r="D17" s="15">
        <v>42430</v>
      </c>
      <c r="E17" s="14">
        <v>14100</v>
      </c>
      <c r="F17" s="16">
        <f t="shared" si="3"/>
        <v>-120</v>
      </c>
    </row>
    <row r="18" ht="15" spans="1:6">
      <c r="A18" s="13">
        <v>42430</v>
      </c>
      <c r="B18" s="14" t="s">
        <v>8</v>
      </c>
      <c r="C18" s="14">
        <v>14400</v>
      </c>
      <c r="D18" s="15">
        <v>42433</v>
      </c>
      <c r="E18" s="14">
        <v>15411</v>
      </c>
      <c r="F18" s="16">
        <f t="shared" ref="F18:F26" si="4">E18-C18</f>
        <v>1011</v>
      </c>
    </row>
    <row r="19" ht="15" spans="1:6">
      <c r="A19" s="13">
        <v>42433</v>
      </c>
      <c r="B19" s="14" t="s">
        <v>8</v>
      </c>
      <c r="C19" s="14">
        <v>15311</v>
      </c>
      <c r="D19" s="15">
        <v>42446</v>
      </c>
      <c r="E19" s="14">
        <v>15620</v>
      </c>
      <c r="F19" s="16">
        <f t="shared" si="4"/>
        <v>309</v>
      </c>
    </row>
    <row r="20" ht="15" spans="1:6">
      <c r="A20" s="13">
        <v>42447</v>
      </c>
      <c r="B20" s="14" t="s">
        <v>8</v>
      </c>
      <c r="C20" s="14">
        <v>15460</v>
      </c>
      <c r="D20" s="15">
        <v>42457</v>
      </c>
      <c r="E20" s="14">
        <v>15600</v>
      </c>
      <c r="F20" s="16">
        <f t="shared" si="4"/>
        <v>140</v>
      </c>
    </row>
    <row r="21" ht="15" spans="1:6">
      <c r="A21" s="13">
        <v>42458</v>
      </c>
      <c r="B21" s="14" t="s">
        <v>9</v>
      </c>
      <c r="C21" s="14">
        <v>15810</v>
      </c>
      <c r="D21" s="15">
        <v>42459</v>
      </c>
      <c r="E21" s="14">
        <v>15990</v>
      </c>
      <c r="F21" s="16">
        <f>C21-E21</f>
        <v>-180</v>
      </c>
    </row>
    <row r="22" ht="15" spans="1:6">
      <c r="A22" s="13">
        <v>42459</v>
      </c>
      <c r="B22" s="14" t="s">
        <v>8</v>
      </c>
      <c r="C22" s="14">
        <v>16220</v>
      </c>
      <c r="D22" s="15">
        <v>42461</v>
      </c>
      <c r="E22" s="14">
        <v>16190</v>
      </c>
      <c r="F22" s="16">
        <f t="shared" si="4"/>
        <v>-30</v>
      </c>
    </row>
    <row r="23" ht="15" spans="1:6">
      <c r="A23" s="13">
        <v>42464</v>
      </c>
      <c r="B23" s="14" t="s">
        <v>8</v>
      </c>
      <c r="C23" s="14">
        <v>16160</v>
      </c>
      <c r="D23" s="15">
        <v>42465</v>
      </c>
      <c r="E23" s="14">
        <v>16003</v>
      </c>
      <c r="F23" s="16">
        <f t="shared" si="4"/>
        <v>-157</v>
      </c>
    </row>
    <row r="24" ht="15" spans="1:6">
      <c r="A24" s="13">
        <v>42465</v>
      </c>
      <c r="B24" s="14" t="s">
        <v>8</v>
      </c>
      <c r="C24" s="14">
        <v>15730</v>
      </c>
      <c r="D24" s="15">
        <v>42471</v>
      </c>
      <c r="E24" s="14">
        <v>15867</v>
      </c>
      <c r="F24" s="16">
        <v>-137</v>
      </c>
    </row>
    <row r="25" ht="15" spans="1:6">
      <c r="A25" s="13">
        <v>42471</v>
      </c>
      <c r="B25" s="14" t="s">
        <v>8</v>
      </c>
      <c r="C25" s="14">
        <v>15880</v>
      </c>
      <c r="D25" s="15">
        <v>42481</v>
      </c>
      <c r="E25" s="14">
        <v>16700</v>
      </c>
      <c r="F25" s="16">
        <f t="shared" si="4"/>
        <v>820</v>
      </c>
    </row>
    <row r="26" ht="15" spans="1:6">
      <c r="A26" s="13">
        <v>42472</v>
      </c>
      <c r="B26" s="14" t="s">
        <v>11</v>
      </c>
      <c r="C26" s="14">
        <v>270</v>
      </c>
      <c r="D26" s="15">
        <v>42472</v>
      </c>
      <c r="E26" s="14">
        <v>235</v>
      </c>
      <c r="F26" s="16">
        <f t="shared" si="4"/>
        <v>-35</v>
      </c>
    </row>
    <row r="27" ht="15" spans="1:6">
      <c r="A27" s="15">
        <v>42492</v>
      </c>
      <c r="B27" s="14" t="s">
        <v>9</v>
      </c>
      <c r="C27" s="14">
        <v>16630</v>
      </c>
      <c r="D27" s="15">
        <v>42496</v>
      </c>
      <c r="E27" s="14">
        <v>16360</v>
      </c>
      <c r="F27" s="14">
        <f t="shared" ref="F27:F30" si="5">C27-E27</f>
        <v>270</v>
      </c>
    </row>
    <row r="28" ht="15" spans="1:6">
      <c r="A28" s="15">
        <v>42496</v>
      </c>
      <c r="B28" s="14" t="s">
        <v>12</v>
      </c>
      <c r="C28" s="14">
        <v>180</v>
      </c>
      <c r="D28" s="15">
        <v>42499</v>
      </c>
      <c r="E28" s="14">
        <v>66</v>
      </c>
      <c r="F28" s="14">
        <f t="shared" si="5"/>
        <v>114</v>
      </c>
    </row>
    <row r="29" ht="15" spans="1:6">
      <c r="A29" s="20">
        <v>42515</v>
      </c>
      <c r="B29" s="21" t="s">
        <v>8</v>
      </c>
      <c r="C29" s="21">
        <v>16980</v>
      </c>
      <c r="D29" s="20">
        <v>42538</v>
      </c>
      <c r="E29" s="21">
        <v>17940</v>
      </c>
      <c r="F29" s="21">
        <f t="shared" ref="F29:F34" si="6">E29-C29</f>
        <v>960</v>
      </c>
    </row>
    <row r="30" ht="15" spans="1:6">
      <c r="A30" s="15">
        <v>42534</v>
      </c>
      <c r="B30" s="14" t="s">
        <v>9</v>
      </c>
      <c r="C30" s="14">
        <v>17560</v>
      </c>
      <c r="D30" s="15">
        <v>42536</v>
      </c>
      <c r="E30" s="14">
        <v>17780</v>
      </c>
      <c r="F30" s="14">
        <f t="shared" si="5"/>
        <v>-220</v>
      </c>
    </row>
    <row r="31" ht="15" spans="1:6">
      <c r="A31" s="20">
        <v>42536</v>
      </c>
      <c r="B31" s="21" t="s">
        <v>8</v>
      </c>
      <c r="C31" s="21">
        <v>17870</v>
      </c>
      <c r="D31" s="20">
        <v>42545</v>
      </c>
      <c r="E31" s="21">
        <v>17300</v>
      </c>
      <c r="F31" s="21">
        <f t="shared" si="6"/>
        <v>-570</v>
      </c>
    </row>
    <row r="32" ht="15" spans="1:6">
      <c r="A32" s="15">
        <v>42544</v>
      </c>
      <c r="B32" s="14" t="s">
        <v>13</v>
      </c>
      <c r="C32" s="14">
        <v>45</v>
      </c>
      <c r="D32" s="15">
        <v>42544</v>
      </c>
      <c r="E32" s="14">
        <v>0</v>
      </c>
      <c r="F32" s="14">
        <f t="shared" si="6"/>
        <v>-45</v>
      </c>
    </row>
    <row r="33" ht="15" spans="1:6">
      <c r="A33" s="20">
        <v>42549</v>
      </c>
      <c r="B33" s="21" t="s">
        <v>8</v>
      </c>
      <c r="C33" s="21">
        <v>17630</v>
      </c>
      <c r="D33" s="20">
        <v>42565</v>
      </c>
      <c r="E33" s="21">
        <v>18870</v>
      </c>
      <c r="F33" s="14">
        <f t="shared" si="6"/>
        <v>1240</v>
      </c>
    </row>
    <row r="34" ht="15" spans="1:6">
      <c r="A34" s="20">
        <v>42550</v>
      </c>
      <c r="B34" s="21" t="s">
        <v>14</v>
      </c>
      <c r="C34" s="21">
        <v>310</v>
      </c>
      <c r="D34" s="20">
        <v>42556</v>
      </c>
      <c r="E34" s="21">
        <v>134</v>
      </c>
      <c r="F34" s="22">
        <f t="shared" si="6"/>
        <v>-176</v>
      </c>
    </row>
    <row r="35" ht="15" spans="1:6">
      <c r="A35" s="15">
        <v>42572</v>
      </c>
      <c r="B35" s="14" t="s">
        <v>9</v>
      </c>
      <c r="C35" s="14">
        <v>18750</v>
      </c>
      <c r="D35" s="15">
        <v>42576</v>
      </c>
      <c r="E35" s="14">
        <v>19000</v>
      </c>
      <c r="F35" s="14">
        <f>C35-E35</f>
        <v>-250</v>
      </c>
    </row>
    <row r="36" ht="15" spans="1:6">
      <c r="A36" s="20">
        <v>42576</v>
      </c>
      <c r="B36" s="21" t="s">
        <v>8</v>
      </c>
      <c r="C36" s="21">
        <v>19020</v>
      </c>
      <c r="D36" s="20">
        <v>42579</v>
      </c>
      <c r="E36" s="21">
        <v>19071</v>
      </c>
      <c r="F36" s="14">
        <f t="shared" ref="F36:F38" si="7">E36-C36</f>
        <v>51</v>
      </c>
    </row>
    <row r="37" ht="15" spans="1:6">
      <c r="A37" s="20">
        <v>42578</v>
      </c>
      <c r="B37" s="21" t="s">
        <v>15</v>
      </c>
      <c r="C37" s="21">
        <v>320</v>
      </c>
      <c r="D37" s="20">
        <v>42587</v>
      </c>
      <c r="E37" s="21">
        <v>290</v>
      </c>
      <c r="F37" s="22">
        <f t="shared" si="7"/>
        <v>-30</v>
      </c>
    </row>
    <row r="38" ht="15" spans="1:6">
      <c r="A38" s="20">
        <v>42579</v>
      </c>
      <c r="B38" s="21" t="s">
        <v>16</v>
      </c>
      <c r="C38" s="21">
        <v>19150</v>
      </c>
      <c r="D38" s="20">
        <v>42583</v>
      </c>
      <c r="E38" s="21">
        <v>18830</v>
      </c>
      <c r="F38" s="21">
        <f t="shared" si="7"/>
        <v>-320</v>
      </c>
    </row>
    <row r="39" ht="15" spans="1:6">
      <c r="A39" s="20">
        <v>42583</v>
      </c>
      <c r="B39" s="21" t="s">
        <v>9</v>
      </c>
      <c r="C39" s="21">
        <v>18820</v>
      </c>
      <c r="D39" s="20">
        <v>42587</v>
      </c>
      <c r="E39" s="21">
        <v>19020</v>
      </c>
      <c r="F39" s="21">
        <f>C39-E39</f>
        <v>-200</v>
      </c>
    </row>
    <row r="40" ht="15" spans="1:6">
      <c r="A40" s="15">
        <v>42587</v>
      </c>
      <c r="B40" s="14" t="s">
        <v>8</v>
      </c>
      <c r="C40" s="14">
        <v>19020</v>
      </c>
      <c r="D40" s="15">
        <v>42592</v>
      </c>
      <c r="E40" s="14">
        <v>18730</v>
      </c>
      <c r="F40" s="14">
        <f t="shared" ref="F40:F46" si="8">E40-C40</f>
        <v>-290</v>
      </c>
    </row>
    <row r="41" ht="15" spans="1:6">
      <c r="A41" s="15">
        <v>42591</v>
      </c>
      <c r="B41" s="14" t="s">
        <v>17</v>
      </c>
      <c r="C41" s="14">
        <v>280</v>
      </c>
      <c r="D41" s="15">
        <v>42607</v>
      </c>
      <c r="E41" s="14">
        <v>0</v>
      </c>
      <c r="F41" s="14">
        <f t="shared" si="8"/>
        <v>-280</v>
      </c>
    </row>
    <row r="42" ht="15" spans="1:6">
      <c r="A42" s="15">
        <v>42594</v>
      </c>
      <c r="B42" s="14" t="s">
        <v>8</v>
      </c>
      <c r="C42" s="14">
        <v>18980</v>
      </c>
      <c r="D42" s="15">
        <v>42607</v>
      </c>
      <c r="E42" s="14">
        <v>19230</v>
      </c>
      <c r="F42" s="14">
        <f t="shared" si="8"/>
        <v>250</v>
      </c>
    </row>
    <row r="43" ht="15" spans="1:6">
      <c r="A43" s="15">
        <v>42607</v>
      </c>
      <c r="B43" s="14" t="s">
        <v>16</v>
      </c>
      <c r="C43" s="14">
        <v>19400</v>
      </c>
      <c r="D43" s="15">
        <v>42608</v>
      </c>
      <c r="E43" s="14">
        <v>19300</v>
      </c>
      <c r="F43" s="14">
        <f t="shared" si="8"/>
        <v>-100</v>
      </c>
    </row>
    <row r="44" ht="15" spans="1:6">
      <c r="A44" s="15">
        <v>42612</v>
      </c>
      <c r="B44" s="14" t="s">
        <v>8</v>
      </c>
      <c r="C44" s="14">
        <v>19360</v>
      </c>
      <c r="D44" s="15">
        <v>42622</v>
      </c>
      <c r="E44" s="14">
        <v>20500</v>
      </c>
      <c r="F44" s="21">
        <f t="shared" si="8"/>
        <v>1140</v>
      </c>
    </row>
    <row r="45" ht="15" spans="1:6">
      <c r="A45" s="15">
        <v>42615</v>
      </c>
      <c r="B45" s="14" t="s">
        <v>18</v>
      </c>
      <c r="C45" s="14">
        <v>201</v>
      </c>
      <c r="D45" s="15">
        <v>42620</v>
      </c>
      <c r="E45" s="14">
        <v>83</v>
      </c>
      <c r="F45" s="22">
        <f t="shared" si="8"/>
        <v>-118</v>
      </c>
    </row>
    <row r="46" ht="15" spans="1:6">
      <c r="A46" s="15">
        <v>42635</v>
      </c>
      <c r="B46" s="14" t="s">
        <v>8</v>
      </c>
      <c r="C46" s="14">
        <v>20150</v>
      </c>
      <c r="D46" s="15">
        <v>42639</v>
      </c>
      <c r="E46" s="14">
        <v>19640</v>
      </c>
      <c r="F46" s="21">
        <f t="shared" si="8"/>
        <v>-510</v>
      </c>
    </row>
    <row r="47" ht="15" spans="1:6">
      <c r="A47" s="15">
        <v>42639</v>
      </c>
      <c r="B47" s="14" t="s">
        <v>9</v>
      </c>
      <c r="C47" s="14">
        <v>19760</v>
      </c>
      <c r="D47" s="15">
        <v>42642</v>
      </c>
      <c r="E47" s="14">
        <v>19400</v>
      </c>
      <c r="F47" s="14">
        <f>C47-E47</f>
        <v>360</v>
      </c>
    </row>
    <row r="48" ht="15" spans="1:6">
      <c r="A48" s="15">
        <v>42646</v>
      </c>
      <c r="B48" s="14" t="s">
        <v>8</v>
      </c>
      <c r="C48" s="14">
        <v>19660</v>
      </c>
      <c r="D48" s="15">
        <v>42668</v>
      </c>
      <c r="E48" s="14">
        <v>19840</v>
      </c>
      <c r="F48" s="21">
        <f t="shared" ref="F48:F50" si="9">E48-C48</f>
        <v>180</v>
      </c>
    </row>
    <row r="49" ht="15" spans="1:6">
      <c r="A49" s="15">
        <v>42647</v>
      </c>
      <c r="B49" s="14" t="s">
        <v>19</v>
      </c>
      <c r="C49" s="14">
        <v>300</v>
      </c>
      <c r="D49" s="15">
        <v>42669</v>
      </c>
      <c r="E49" s="14">
        <v>75</v>
      </c>
      <c r="F49" s="22">
        <f t="shared" si="9"/>
        <v>-225</v>
      </c>
    </row>
    <row r="50" ht="15" spans="1:6">
      <c r="A50" s="15">
        <v>42668</v>
      </c>
      <c r="B50" s="14" t="s">
        <v>8</v>
      </c>
      <c r="C50" s="14">
        <v>19840</v>
      </c>
      <c r="D50" s="15">
        <v>42669</v>
      </c>
      <c r="E50" s="14">
        <v>19600</v>
      </c>
      <c r="F50" s="21">
        <f t="shared" si="9"/>
        <v>-240</v>
      </c>
    </row>
    <row r="51" ht="15" spans="1:6">
      <c r="A51" s="15">
        <v>42669</v>
      </c>
      <c r="B51" s="14" t="s">
        <v>9</v>
      </c>
      <c r="C51" s="14">
        <v>19600</v>
      </c>
      <c r="D51" s="15">
        <v>42681</v>
      </c>
      <c r="E51" s="14">
        <v>19400</v>
      </c>
      <c r="F51" s="14">
        <f>C51-E51</f>
        <v>200</v>
      </c>
    </row>
    <row r="52" ht="15" spans="1:6">
      <c r="A52" s="15">
        <v>42670</v>
      </c>
      <c r="B52" s="14" t="s">
        <v>20</v>
      </c>
      <c r="C52" s="14">
        <v>355</v>
      </c>
      <c r="D52" s="15">
        <v>42681</v>
      </c>
      <c r="E52" s="14">
        <v>300</v>
      </c>
      <c r="F52" s="22">
        <f t="shared" ref="F52:F60" si="10">E52-C52</f>
        <v>-55</v>
      </c>
    </row>
    <row r="53" ht="15" spans="1:6">
      <c r="A53" s="15">
        <v>42681</v>
      </c>
      <c r="B53" s="14" t="s">
        <v>8</v>
      </c>
      <c r="C53" s="14">
        <v>19400</v>
      </c>
      <c r="D53" s="15">
        <v>42683</v>
      </c>
      <c r="E53" s="14">
        <v>18940</v>
      </c>
      <c r="F53" s="21">
        <f t="shared" si="10"/>
        <v>-460</v>
      </c>
    </row>
    <row r="54" ht="15" spans="1:6">
      <c r="A54" s="15">
        <v>42681</v>
      </c>
      <c r="B54" s="14" t="s">
        <v>21</v>
      </c>
      <c r="C54" s="14">
        <v>310</v>
      </c>
      <c r="D54" s="15">
        <v>42683</v>
      </c>
      <c r="E54" s="14">
        <v>600</v>
      </c>
      <c r="F54" s="22">
        <f t="shared" si="10"/>
        <v>290</v>
      </c>
    </row>
    <row r="55" ht="15" spans="1:6">
      <c r="A55" s="15">
        <v>42683</v>
      </c>
      <c r="B55" s="14" t="s">
        <v>19</v>
      </c>
      <c r="C55" s="14">
        <v>285</v>
      </c>
      <c r="D55" s="15">
        <v>42684</v>
      </c>
      <c r="E55" s="14">
        <v>100</v>
      </c>
      <c r="F55" s="14">
        <f t="shared" si="10"/>
        <v>-185</v>
      </c>
    </row>
    <row r="56" ht="15" spans="1:6">
      <c r="A56" s="15">
        <v>42683</v>
      </c>
      <c r="B56" s="14" t="s">
        <v>8</v>
      </c>
      <c r="C56" s="14">
        <v>19560</v>
      </c>
      <c r="D56" s="15">
        <v>42684</v>
      </c>
      <c r="E56" s="14">
        <v>20120</v>
      </c>
      <c r="F56" s="14">
        <f t="shared" si="10"/>
        <v>560</v>
      </c>
    </row>
    <row r="57" ht="15" spans="1:6">
      <c r="A57" s="15">
        <v>42683</v>
      </c>
      <c r="B57" s="14" t="s">
        <v>22</v>
      </c>
      <c r="C57" s="14">
        <v>285</v>
      </c>
      <c r="D57" s="15">
        <v>42691</v>
      </c>
      <c r="E57" s="14">
        <v>500</v>
      </c>
      <c r="F57" s="14">
        <f t="shared" si="10"/>
        <v>215</v>
      </c>
    </row>
    <row r="58" ht="15" spans="1:6">
      <c r="A58" s="15">
        <v>42691</v>
      </c>
      <c r="B58" s="14" t="s">
        <v>22</v>
      </c>
      <c r="C58" s="14">
        <v>370</v>
      </c>
      <c r="D58" s="15">
        <v>42691</v>
      </c>
      <c r="E58" s="14">
        <v>540</v>
      </c>
      <c r="F58" s="14">
        <f t="shared" si="10"/>
        <v>170</v>
      </c>
    </row>
    <row r="59" ht="15" spans="1:6">
      <c r="A59" s="15">
        <v>42692</v>
      </c>
      <c r="B59" s="14" t="s">
        <v>22</v>
      </c>
      <c r="C59" s="14">
        <v>440</v>
      </c>
      <c r="D59" s="15">
        <v>42695</v>
      </c>
      <c r="E59" s="14">
        <v>700</v>
      </c>
      <c r="F59" s="14">
        <f t="shared" si="10"/>
        <v>260</v>
      </c>
    </row>
    <row r="60" ht="15" spans="1:6">
      <c r="A60" s="15">
        <v>42704</v>
      </c>
      <c r="B60" s="14" t="s">
        <v>8</v>
      </c>
      <c r="C60" s="14">
        <v>18700</v>
      </c>
      <c r="D60" s="15">
        <v>42706</v>
      </c>
      <c r="E60" s="14">
        <v>18240</v>
      </c>
      <c r="F60" s="14">
        <f t="shared" si="10"/>
        <v>-460</v>
      </c>
    </row>
    <row r="61" ht="15" spans="1:6">
      <c r="A61" s="15">
        <v>42711</v>
      </c>
      <c r="B61" s="14" t="s">
        <v>9</v>
      </c>
      <c r="C61" s="14">
        <v>18250</v>
      </c>
      <c r="D61" s="15">
        <v>42712</v>
      </c>
      <c r="E61" s="14">
        <v>18540</v>
      </c>
      <c r="F61" s="14">
        <f>C61-E61</f>
        <v>-290</v>
      </c>
    </row>
    <row r="62" ht="15" spans="1:6">
      <c r="A62" s="15">
        <v>42713</v>
      </c>
      <c r="B62" s="14" t="s">
        <v>8</v>
      </c>
      <c r="C62" s="14">
        <v>18720</v>
      </c>
      <c r="D62" s="15">
        <v>42719</v>
      </c>
      <c r="E62" s="14">
        <v>18330</v>
      </c>
      <c r="F62" s="14">
        <f>E62-C62</f>
        <v>-390</v>
      </c>
    </row>
    <row r="63" ht="15" spans="1:6">
      <c r="A63" s="15">
        <v>42718</v>
      </c>
      <c r="B63" s="14" t="s">
        <v>23</v>
      </c>
      <c r="C63" s="14">
        <v>155</v>
      </c>
      <c r="D63" s="15">
        <v>42719</v>
      </c>
      <c r="E63" s="14">
        <v>150</v>
      </c>
      <c r="F63" s="14">
        <f>E63-C63</f>
        <v>-5</v>
      </c>
    </row>
    <row r="64" ht="15" spans="1:6">
      <c r="A64" s="23"/>
      <c r="B64" s="24"/>
      <c r="C64" s="24"/>
      <c r="D64" s="23"/>
      <c r="E64" s="14"/>
      <c r="F64" s="14"/>
    </row>
    <row r="65" ht="15" spans="1:6">
      <c r="A65" s="25"/>
      <c r="B65" s="25"/>
      <c r="C65" s="26"/>
      <c r="D65" s="26"/>
      <c r="E65" s="27" t="s">
        <v>24</v>
      </c>
      <c r="F65" s="28">
        <f>SUM(F4:F63)</f>
        <v>2718</v>
      </c>
    </row>
    <row r="66" ht="15" spans="1:7">
      <c r="A66" s="29"/>
      <c r="B66" s="29"/>
      <c r="C66" s="30"/>
      <c r="D66" s="30"/>
      <c r="E66" s="31"/>
      <c r="F66" s="31"/>
      <c r="G66" s="32"/>
    </row>
    <row r="67" ht="15" spans="1:6">
      <c r="A67" s="25"/>
      <c r="B67" s="25"/>
      <c r="C67" s="26"/>
      <c r="D67" s="26"/>
      <c r="E67" s="27" t="s">
        <v>25</v>
      </c>
      <c r="F67" s="28">
        <f>F65*30</f>
        <v>81540</v>
      </c>
    </row>
    <row r="68" ht="15" spans="1:6">
      <c r="A68" s="25"/>
      <c r="B68" s="25"/>
      <c r="C68" s="26"/>
      <c r="D68" s="26"/>
      <c r="E68" s="31"/>
      <c r="F68" s="31"/>
    </row>
    <row r="69" ht="15" spans="1:6">
      <c r="A69" s="25"/>
      <c r="B69" s="25"/>
      <c r="C69" s="26"/>
      <c r="D69" s="26"/>
      <c r="E69" s="33" t="s">
        <v>26</v>
      </c>
      <c r="F69" s="28">
        <v>80000</v>
      </c>
    </row>
    <row r="70" ht="15" spans="1:6">
      <c r="A70" s="25"/>
      <c r="B70" s="25"/>
      <c r="C70" s="26"/>
      <c r="D70" s="26"/>
      <c r="E70" s="34"/>
      <c r="F70" s="31"/>
    </row>
    <row r="71" ht="15" spans="1:6">
      <c r="A71" s="25"/>
      <c r="B71" s="25"/>
      <c r="C71" s="26"/>
      <c r="D71" s="26"/>
      <c r="E71" s="33" t="s">
        <v>27</v>
      </c>
      <c r="F71" s="35">
        <f>F67/F69</f>
        <v>1.01925</v>
      </c>
    </row>
    <row r="72" ht="15" spans="1:6">
      <c r="A72" s="25"/>
      <c r="B72" s="25"/>
      <c r="C72" s="26"/>
      <c r="D72" s="26"/>
      <c r="E72" s="36"/>
      <c r="F72" s="24"/>
    </row>
    <row r="73" ht="15" spans="1:6">
      <c r="A73" s="25"/>
      <c r="B73" s="25"/>
      <c r="C73" s="26"/>
      <c r="D73" s="26"/>
      <c r="E73" s="36"/>
      <c r="F73" s="24"/>
    </row>
    <row r="75" ht="15" spans="1:7">
      <c r="A75" s="37" t="s">
        <v>28</v>
      </c>
      <c r="B75" s="37"/>
      <c r="C75" s="37"/>
      <c r="D75" s="37"/>
      <c r="E75" s="37"/>
      <c r="F75" s="37"/>
      <c r="G75" s="37"/>
    </row>
  </sheetData>
  <mergeCells count="3">
    <mergeCell ref="A1:F1"/>
    <mergeCell ref="A2:F2"/>
    <mergeCell ref="A75:G7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2016-01-27T05:29:00Z</dcterms:created>
  <dcterms:modified xsi:type="dcterms:W3CDTF">2016-12-29T05:21:50Z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